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6155" windowHeight="11505"/>
  </bookViews>
  <sheets>
    <sheet name=" кисломолочные продукты)" sheetId="1" r:id="rId1"/>
  </sheets>
  <definedNames>
    <definedName name="_xlnm.Print_Area" localSheetId="0">' кисломолочные продукты)'!$A$1:$V$56</definedName>
  </definedNames>
  <calcPr calcId="125725"/>
</workbook>
</file>

<file path=xl/calcChain.xml><?xml version="1.0" encoding="utf-8"?>
<calcChain xmlns="http://schemas.openxmlformats.org/spreadsheetml/2006/main">
  <c r="K12" i="1"/>
  <c r="T12" s="1"/>
  <c r="T13" s="1"/>
  <c r="B13"/>
  <c r="G13"/>
  <c r="H13"/>
  <c r="K13" s="1"/>
  <c r="M13"/>
  <c r="R13"/>
  <c r="L20"/>
  <c r="R20"/>
  <c r="T20"/>
  <c r="B21"/>
  <c r="G21"/>
  <c r="H21"/>
  <c r="L21"/>
  <c r="M21"/>
  <c r="R21"/>
  <c r="T21"/>
  <c r="L28"/>
  <c r="T28"/>
  <c r="T29" s="1"/>
  <c r="B29"/>
  <c r="G29"/>
  <c r="H29"/>
  <c r="L29"/>
  <c r="M29"/>
  <c r="R29"/>
  <c r="T36"/>
  <c r="T37" s="1"/>
  <c r="T39" s="1"/>
  <c r="B37"/>
  <c r="G37"/>
  <c r="H37"/>
  <c r="L37"/>
  <c r="M37"/>
  <c r="R37"/>
  <c r="B39"/>
</calcChain>
</file>

<file path=xl/sharedStrings.xml><?xml version="1.0" encoding="utf-8"?>
<sst xmlns="http://schemas.openxmlformats.org/spreadsheetml/2006/main" count="81" uniqueCount="47">
  <si>
    <r>
      <t>Дата составления сводной  таблицы    18.11.2011</t>
    </r>
    <r>
      <rPr>
        <u/>
        <sz val="12"/>
        <color indexed="8"/>
        <rFont val="Times New Roman"/>
        <family val="1"/>
        <charset val="204"/>
      </rPr>
      <t>года</t>
    </r>
  </si>
  <si>
    <t>Ф.И.О.  руководителя                            Павлюк Е.Ю.                  Подпись ______________________</t>
  </si>
  <si>
    <t>Примечание: Лимит финансирования –  700 520 рублей.</t>
  </si>
  <si>
    <t>Телефон 8 (34675)  2-66-90, прайс-лист на 2011 год.</t>
  </si>
  <si>
    <t>КФХ Беккер А.В. И Багаева Е.В.</t>
  </si>
  <si>
    <t>1.</t>
  </si>
  <si>
    <t>Телефон 8 (34675)  6-00-90, прайс-лист по состоянию на 20.10.2011г.</t>
  </si>
  <si>
    <t>ООО "Сов-Оптторг-Продукт"</t>
  </si>
  <si>
    <t>Телефон 8 (34675)  2-81-85, прайс-лист на 2011 год.</t>
  </si>
  <si>
    <t>ООО  СПП" Югорское"</t>
  </si>
  <si>
    <t>(Тел./факс, адрес электронной почты  или адрес) или наименование источника информации</t>
  </si>
  <si>
    <t>Контактная информация</t>
  </si>
  <si>
    <t>Наименование поставщика</t>
  </si>
  <si>
    <t>*Номер поставщика, указанный в таблице</t>
  </si>
  <si>
    <t>До 31.12.2011</t>
  </si>
  <si>
    <t>До      31.12.2011</t>
  </si>
  <si>
    <t>До 01.12.</t>
  </si>
  <si>
    <t>Срок действия цен</t>
  </si>
  <si>
    <t>Даты сбора данных</t>
  </si>
  <si>
    <t>ИТОГО с доставкой</t>
  </si>
  <si>
    <t>Стоимость доставки</t>
  </si>
  <si>
    <t>Итого</t>
  </si>
  <si>
    <t>Цена за ед. товара</t>
  </si>
  <si>
    <t>ЗАО "Самарское", Тульская обл.</t>
  </si>
  <si>
    <t>ООО "Эрман", Московская обл.</t>
  </si>
  <si>
    <t>ООО СПП " Югорское"</t>
  </si>
  <si>
    <t>Модель, производитель</t>
  </si>
  <si>
    <t>Кол-во ед. товара, шт.</t>
  </si>
  <si>
    <t xml:space="preserve">Кисломолочный    биопродукт  3,2 %жирности , выработанный   из натурального коровьего  молока или сливок с добавлением сока или фруктов, 150 гр,    ГОСТ Р 52090-2003, срок хранения не более 30 дней. </t>
  </si>
  <si>
    <t>Наименование товара, тех.  Характеристики</t>
  </si>
  <si>
    <t>МК Саранский</t>
  </si>
  <si>
    <t xml:space="preserve">Кол-во ед. товара, кг. </t>
  </si>
  <si>
    <t>Творог   9 %жирности , выработанный   из натурального коровьего  молока или сливок   ГОСТ Р 52090-2003, срок хранения 72 часа.</t>
  </si>
  <si>
    <t>Цена за ед. товара.</t>
  </si>
  <si>
    <t>МК Шадринский, Курганская обл.</t>
  </si>
  <si>
    <t xml:space="preserve"> </t>
  </si>
  <si>
    <t>Сметана  15 %жирности , выработанная  из натурального  коровьего молока или сливок, фасованная по 250 гр.  ГОСТ Р 52090-2003, со сроком годности 120 часов (5 суток)</t>
  </si>
  <si>
    <t>ОАО Компания Юнимилк, Ялуторовский МК</t>
  </si>
  <si>
    <t>Кол-во ед. товара, л.</t>
  </si>
  <si>
    <t>Молоко коровье пастеризованное, выработанное из натурального сырья, 3,2 %жирности  ГОСТ Р 52090-2003, со сроком годности 36 часов</t>
  </si>
  <si>
    <t>Начальная  цена, руб.</t>
  </si>
  <si>
    <t>Средняя цена, руб.</t>
  </si>
  <si>
    <t>Цены/ поставщики</t>
  </si>
  <si>
    <t>Категории</t>
  </si>
  <si>
    <t>Способ размещения заказа:    открытый аукцион в электронной форме</t>
  </si>
  <si>
    <t xml:space="preserve">Продукты питания (молоко и кисломолочные продукты) </t>
  </si>
  <si>
    <t>Часть IV. Обоснование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</si>
</sst>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justify" wrapText="1"/>
    </xf>
    <xf numFmtId="0" fontId="1" fillId="0" borderId="7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13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5" xfId="0" applyBorder="1"/>
    <xf numFmtId="0" fontId="4" fillId="0" borderId="26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0" fillId="0" borderId="0" xfId="0" applyBorder="1"/>
    <xf numFmtId="0" fontId="0" fillId="0" borderId="53" xfId="0" applyBorder="1"/>
    <xf numFmtId="0" fontId="4" fillId="0" borderId="54" xfId="0" applyFont="1" applyBorder="1" applyAlignment="1">
      <alignment horizontal="center" vertical="center" wrapText="1"/>
    </xf>
    <xf numFmtId="0" fontId="0" fillId="0" borderId="23" xfId="0" applyBorder="1"/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3"/>
  <sheetViews>
    <sheetView tabSelected="1" zoomScaleNormal="100" workbookViewId="0">
      <selection activeCell="H37" sqref="H37"/>
    </sheetView>
  </sheetViews>
  <sheetFormatPr defaultRowHeight="15"/>
  <cols>
    <col min="1" max="1" width="23.140625" style="1" customWidth="1"/>
    <col min="2" max="2" width="12" customWidth="1"/>
    <col min="3" max="3" width="0.28515625" hidden="1" customWidth="1"/>
    <col min="4" max="4" width="0.28515625" customWidth="1"/>
    <col min="5" max="5" width="9.5703125" customWidth="1"/>
    <col min="6" max="6" width="14.28515625" customWidth="1"/>
    <col min="7" max="7" width="11.7109375" customWidth="1"/>
    <col min="8" max="8" width="9.5703125" customWidth="1"/>
    <col min="9" max="9" width="9.85546875" customWidth="1"/>
    <col min="10" max="10" width="9.7109375" customWidth="1"/>
    <col min="11" max="11" width="0.42578125" hidden="1" customWidth="1"/>
    <col min="12" max="12" width="11.140625" customWidth="1"/>
    <col min="13" max="13" width="10.28515625" customWidth="1"/>
    <col min="14" max="14" width="0.140625" customWidth="1"/>
    <col min="15" max="15" width="10" customWidth="1"/>
    <col min="16" max="16" width="10.28515625" customWidth="1"/>
    <col min="17" max="17" width="0.28515625" hidden="1" customWidth="1"/>
    <col min="18" max="18" width="9.42578125" customWidth="1"/>
    <col min="19" max="19" width="1.42578125" customWidth="1"/>
    <col min="20" max="20" width="12.42578125" customWidth="1"/>
    <col min="21" max="21" width="0.42578125" customWidth="1"/>
  </cols>
  <sheetData>
    <row r="1" spans="1:28">
      <c r="A1" s="164" t="s">
        <v>46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</row>
    <row r="2" spans="1:28" ht="17.25" customHeight="1" thickBot="1">
      <c r="A2" s="162" t="s">
        <v>45</v>
      </c>
      <c r="B2" s="162"/>
      <c r="C2" s="162"/>
      <c r="D2" s="162"/>
      <c r="E2" s="162"/>
      <c r="F2" s="162"/>
      <c r="G2" s="162"/>
      <c r="H2" s="162"/>
      <c r="I2" s="2"/>
      <c r="J2" s="163"/>
      <c r="K2" s="163"/>
      <c r="L2" s="162" t="s">
        <v>44</v>
      </c>
      <c r="M2" s="162"/>
      <c r="N2" s="162"/>
      <c r="O2" s="162"/>
      <c r="P2" s="162"/>
      <c r="Q2" s="162"/>
      <c r="R2" s="162"/>
      <c r="S2" s="162"/>
      <c r="T2" s="162"/>
    </row>
    <row r="3" spans="1:28" ht="15.75" thickTop="1">
      <c r="A3" s="32" t="s">
        <v>43</v>
      </c>
      <c r="B3" s="90" t="s">
        <v>42</v>
      </c>
      <c r="C3" s="89"/>
      <c r="D3" s="89"/>
      <c r="E3" s="89"/>
      <c r="F3" s="88"/>
      <c r="G3" s="161" t="s">
        <v>41</v>
      </c>
      <c r="H3" s="90" t="s">
        <v>42</v>
      </c>
      <c r="I3" s="89"/>
      <c r="J3" s="89"/>
      <c r="K3" s="88"/>
      <c r="L3" s="161" t="s">
        <v>41</v>
      </c>
      <c r="M3" s="90" t="s">
        <v>42</v>
      </c>
      <c r="N3" s="89"/>
      <c r="O3" s="89"/>
      <c r="P3" s="89"/>
      <c r="Q3" s="88"/>
      <c r="R3" s="90" t="s">
        <v>41</v>
      </c>
      <c r="S3" s="89"/>
      <c r="T3" s="160" t="s">
        <v>40</v>
      </c>
      <c r="U3" s="159"/>
    </row>
    <row r="4" spans="1:28" ht="15.75" thickBot="1">
      <c r="A4" s="99"/>
      <c r="B4" s="22"/>
      <c r="C4" s="83"/>
      <c r="D4" s="83"/>
      <c r="E4" s="83"/>
      <c r="F4" s="23"/>
      <c r="G4" s="158"/>
      <c r="H4" s="22"/>
      <c r="I4" s="83"/>
      <c r="J4" s="83"/>
      <c r="K4" s="23"/>
      <c r="L4" s="158"/>
      <c r="M4" s="22"/>
      <c r="N4" s="83"/>
      <c r="O4" s="83"/>
      <c r="P4" s="83"/>
      <c r="Q4" s="23"/>
      <c r="R4" s="157"/>
      <c r="S4" s="156"/>
      <c r="T4" s="155"/>
      <c r="U4" s="154"/>
    </row>
    <row r="5" spans="1:28" ht="16.5" thickBot="1">
      <c r="A5" s="153"/>
      <c r="B5" s="118">
        <v>1</v>
      </c>
      <c r="C5" s="117"/>
      <c r="D5" s="118">
        <v>2</v>
      </c>
      <c r="E5" s="117"/>
      <c r="F5" s="125">
        <v>3</v>
      </c>
      <c r="G5" s="152"/>
      <c r="H5" s="125">
        <v>1</v>
      </c>
      <c r="I5" s="125">
        <v>2</v>
      </c>
      <c r="J5" s="118">
        <v>3</v>
      </c>
      <c r="K5" s="117"/>
      <c r="L5" s="152"/>
      <c r="M5" s="118">
        <v>1</v>
      </c>
      <c r="N5" s="117"/>
      <c r="O5" s="125">
        <v>2</v>
      </c>
      <c r="P5" s="118">
        <v>3</v>
      </c>
      <c r="Q5" s="117"/>
      <c r="R5" s="151"/>
      <c r="S5" s="150"/>
      <c r="T5" s="149"/>
      <c r="U5" s="148"/>
    </row>
    <row r="6" spans="1:28">
      <c r="A6" s="147" t="s">
        <v>29</v>
      </c>
      <c r="B6" s="90" t="s">
        <v>39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132"/>
      <c r="U6" s="131"/>
    </row>
    <row r="7" spans="1:28" ht="15.75" customHeight="1" thickBot="1">
      <c r="A7" s="146"/>
      <c r="B7" s="9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137"/>
      <c r="U7" s="94"/>
    </row>
    <row r="8" spans="1:28" ht="15.75" hidden="1" thickBot="1">
      <c r="A8" s="145"/>
      <c r="B8" s="2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129"/>
      <c r="U8" s="128"/>
    </row>
    <row r="9" spans="1:28" ht="18.75" customHeight="1" thickBot="1">
      <c r="A9" s="127" t="s">
        <v>38</v>
      </c>
      <c r="B9" s="118">
        <v>3800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34"/>
      <c r="U9" s="120"/>
    </row>
    <row r="10" spans="1:28" ht="14.25" customHeight="1" thickTop="1">
      <c r="A10" s="133" t="s">
        <v>26</v>
      </c>
      <c r="B10" s="28" t="s">
        <v>25</v>
      </c>
      <c r="C10" s="87"/>
      <c r="D10" s="87"/>
      <c r="E10" s="87"/>
      <c r="F10" s="87"/>
      <c r="G10" s="29"/>
      <c r="H10" s="90" t="s">
        <v>37</v>
      </c>
      <c r="I10" s="89"/>
      <c r="J10" s="89"/>
      <c r="K10" s="89"/>
      <c r="L10" s="88"/>
      <c r="M10" s="90" t="s">
        <v>23</v>
      </c>
      <c r="N10" s="89"/>
      <c r="O10" s="89"/>
      <c r="P10" s="89"/>
      <c r="Q10" s="89"/>
      <c r="R10" s="89"/>
      <c r="S10" s="89"/>
      <c r="T10" s="132"/>
      <c r="U10" s="131"/>
    </row>
    <row r="11" spans="1:28" ht="7.5" customHeight="1" thickBot="1">
      <c r="A11" s="130"/>
      <c r="B11" s="34"/>
      <c r="C11" s="82"/>
      <c r="D11" s="82"/>
      <c r="E11" s="82"/>
      <c r="F11" s="82"/>
      <c r="G11" s="78"/>
      <c r="H11" s="22"/>
      <c r="I11" s="83"/>
      <c r="J11" s="83"/>
      <c r="K11" s="83"/>
      <c r="L11" s="23"/>
      <c r="M11" s="22"/>
      <c r="N11" s="83"/>
      <c r="O11" s="83"/>
      <c r="P11" s="83"/>
      <c r="Q11" s="83"/>
      <c r="R11" s="83"/>
      <c r="S11" s="83"/>
      <c r="T11" s="129"/>
      <c r="U11" s="128"/>
    </row>
    <row r="12" spans="1:28" ht="16.5" thickBot="1">
      <c r="A12" s="127" t="s">
        <v>33</v>
      </c>
      <c r="B12" s="118">
        <v>46</v>
      </c>
      <c r="C12" s="124"/>
      <c r="D12" s="117"/>
      <c r="E12" s="125"/>
      <c r="F12" s="125"/>
      <c r="G12" s="126">
        <v>46</v>
      </c>
      <c r="H12" s="125">
        <v>46</v>
      </c>
      <c r="I12" s="125"/>
      <c r="J12" s="125"/>
      <c r="K12" s="123">
        <f>H12</f>
        <v>46</v>
      </c>
      <c r="L12" s="122"/>
      <c r="M12" s="118">
        <v>46</v>
      </c>
      <c r="N12" s="117"/>
      <c r="O12" s="125"/>
      <c r="P12" s="118"/>
      <c r="Q12" s="117"/>
      <c r="R12" s="123">
        <v>46</v>
      </c>
      <c r="S12" s="121"/>
      <c r="T12" s="134">
        <f>(G12+K12+R12)/3</f>
        <v>46</v>
      </c>
      <c r="U12" s="120"/>
    </row>
    <row r="13" spans="1:28" ht="16.5" thickBot="1">
      <c r="A13" s="62" t="s">
        <v>21</v>
      </c>
      <c r="B13" s="115">
        <f>B9*B12</f>
        <v>174800</v>
      </c>
      <c r="C13" s="113"/>
      <c r="D13" s="114"/>
      <c r="E13" s="59"/>
      <c r="F13" s="59"/>
      <c r="G13" s="74">
        <f>G12*B9</f>
        <v>174800</v>
      </c>
      <c r="H13" s="59">
        <f>H12*B9</f>
        <v>174800</v>
      </c>
      <c r="I13" s="59"/>
      <c r="J13" s="59"/>
      <c r="K13" s="112">
        <f>H13</f>
        <v>174800</v>
      </c>
      <c r="L13" s="111"/>
      <c r="M13" s="115">
        <f>M12*B9</f>
        <v>174800</v>
      </c>
      <c r="N13" s="114"/>
      <c r="O13" s="59"/>
      <c r="P13" s="115"/>
      <c r="Q13" s="114"/>
      <c r="R13" s="112">
        <f>M13</f>
        <v>174800</v>
      </c>
      <c r="S13" s="144"/>
      <c r="T13" s="143">
        <f>T12*B9</f>
        <v>174800</v>
      </c>
      <c r="U13" s="142"/>
      <c r="V13" s="139"/>
    </row>
    <row r="14" spans="1:28" ht="43.5" customHeight="1" thickTop="1">
      <c r="A14" s="32" t="s">
        <v>29</v>
      </c>
      <c r="B14" s="28" t="s">
        <v>36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0"/>
      <c r="U14" s="91"/>
      <c r="V14" s="139"/>
    </row>
    <row r="15" spans="1:28" ht="1.5" customHeight="1" thickBot="1">
      <c r="A15" s="98"/>
      <c r="B15" s="97" t="s">
        <v>35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7"/>
      <c r="U15" s="94"/>
    </row>
    <row r="16" spans="1:28" ht="15.75" hidden="1" thickBot="1">
      <c r="A16" s="130"/>
      <c r="B16" s="136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29"/>
      <c r="U16" s="128"/>
    </row>
    <row r="17" spans="1:21" ht="17.25" customHeight="1" thickBot="1">
      <c r="A17" s="127" t="s">
        <v>31</v>
      </c>
      <c r="B17" s="118">
        <v>195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34"/>
      <c r="U17" s="120"/>
    </row>
    <row r="18" spans="1:21" ht="15.75" customHeight="1" thickTop="1">
      <c r="A18" s="133" t="s">
        <v>26</v>
      </c>
      <c r="B18" s="28" t="s">
        <v>25</v>
      </c>
      <c r="C18" s="87"/>
      <c r="D18" s="87"/>
      <c r="E18" s="87"/>
      <c r="F18" s="87"/>
      <c r="G18" s="29"/>
      <c r="H18" s="90" t="s">
        <v>34</v>
      </c>
      <c r="I18" s="89"/>
      <c r="J18" s="89"/>
      <c r="K18" s="89"/>
      <c r="L18" s="88"/>
      <c r="M18" s="90" t="s">
        <v>23</v>
      </c>
      <c r="N18" s="89"/>
      <c r="O18" s="89"/>
      <c r="P18" s="89"/>
      <c r="Q18" s="89"/>
      <c r="R18" s="89"/>
      <c r="S18" s="89"/>
      <c r="T18" s="132"/>
      <c r="U18" s="131"/>
    </row>
    <row r="19" spans="1:21" ht="0.75" customHeight="1" thickBot="1">
      <c r="A19" s="130"/>
      <c r="B19" s="34"/>
      <c r="C19" s="82"/>
      <c r="D19" s="82"/>
      <c r="E19" s="82"/>
      <c r="F19" s="82"/>
      <c r="G19" s="78"/>
      <c r="H19" s="22"/>
      <c r="I19" s="83"/>
      <c r="J19" s="83"/>
      <c r="K19" s="83"/>
      <c r="L19" s="23"/>
      <c r="M19" s="22"/>
      <c r="N19" s="83"/>
      <c r="O19" s="83"/>
      <c r="P19" s="83"/>
      <c r="Q19" s="83"/>
      <c r="R19" s="83"/>
      <c r="S19" s="83"/>
      <c r="T19" s="129"/>
      <c r="U19" s="128"/>
    </row>
    <row r="20" spans="1:21" ht="16.5" thickBot="1">
      <c r="A20" s="127" t="s">
        <v>33</v>
      </c>
      <c r="B20" s="118">
        <v>176</v>
      </c>
      <c r="C20" s="117"/>
      <c r="D20" s="118"/>
      <c r="E20" s="117"/>
      <c r="F20" s="125"/>
      <c r="G20" s="126">
        <v>176</v>
      </c>
      <c r="H20" s="125">
        <v>130</v>
      </c>
      <c r="I20" s="125"/>
      <c r="J20" s="118"/>
      <c r="K20" s="117"/>
      <c r="L20" s="101">
        <f>H20</f>
        <v>130</v>
      </c>
      <c r="M20" s="125">
        <v>222</v>
      </c>
      <c r="N20" s="118"/>
      <c r="O20" s="117"/>
      <c r="P20" s="118"/>
      <c r="Q20" s="124"/>
      <c r="R20" s="123">
        <f>M20</f>
        <v>222</v>
      </c>
      <c r="S20" s="122"/>
      <c r="T20" s="121">
        <f>(G20+L20+R20)/3</f>
        <v>176</v>
      </c>
      <c r="U20" s="120"/>
    </row>
    <row r="21" spans="1:21" ht="16.5" thickBot="1">
      <c r="A21" s="62" t="s">
        <v>21</v>
      </c>
      <c r="B21" s="115">
        <f>B20*B17</f>
        <v>34320</v>
      </c>
      <c r="C21" s="113"/>
      <c r="D21" s="115"/>
      <c r="E21" s="114"/>
      <c r="F21" s="119"/>
      <c r="G21" s="101">
        <f>G20*B17</f>
        <v>34320</v>
      </c>
      <c r="H21" s="116">
        <f>H20*B17</f>
        <v>25350</v>
      </c>
      <c r="I21" s="116"/>
      <c r="J21" s="118"/>
      <c r="K21" s="117"/>
      <c r="L21" s="101">
        <f>H21</f>
        <v>25350</v>
      </c>
      <c r="M21" s="116">
        <f>M20*B17</f>
        <v>43290</v>
      </c>
      <c r="N21" s="115"/>
      <c r="O21" s="114"/>
      <c r="P21" s="90"/>
      <c r="Q21" s="113"/>
      <c r="R21" s="112">
        <f>M21</f>
        <v>43290</v>
      </c>
      <c r="S21" s="111"/>
      <c r="T21" s="110">
        <f>T20*B17</f>
        <v>34320</v>
      </c>
      <c r="U21" s="109"/>
    </row>
    <row r="22" spans="1:21" ht="16.5" thickTop="1">
      <c r="A22" s="99" t="s">
        <v>29</v>
      </c>
      <c r="B22" s="97" t="s">
        <v>32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89"/>
      <c r="O22" s="89"/>
      <c r="P22" s="89"/>
      <c r="Q22" s="89"/>
      <c r="R22" s="89"/>
      <c r="S22" s="89"/>
      <c r="T22" s="108"/>
      <c r="U22" s="100"/>
    </row>
    <row r="23" spans="1:21" ht="15" customHeight="1" thickBot="1">
      <c r="A23" s="98"/>
      <c r="B23" s="97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107"/>
      <c r="U23" s="100"/>
    </row>
    <row r="24" spans="1:21" ht="16.5" hidden="1" thickBot="1">
      <c r="A24" s="84"/>
      <c r="B24" s="2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106"/>
      <c r="U24" s="100"/>
    </row>
    <row r="25" spans="1:21" ht="18.75" customHeight="1" thickTop="1" thickBot="1">
      <c r="A25" s="62" t="s">
        <v>31</v>
      </c>
      <c r="B25" s="58">
        <v>1800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57"/>
      <c r="T25" s="101"/>
      <c r="U25" s="100"/>
    </row>
    <row r="26" spans="1:21" ht="17.25" thickTop="1" thickBot="1">
      <c r="A26" s="32" t="s">
        <v>26</v>
      </c>
      <c r="B26" s="28" t="s">
        <v>25</v>
      </c>
      <c r="C26" s="87"/>
      <c r="D26" s="87"/>
      <c r="E26" s="87"/>
      <c r="F26" s="87"/>
      <c r="G26" s="29"/>
      <c r="H26" s="28" t="s">
        <v>30</v>
      </c>
      <c r="I26" s="87"/>
      <c r="J26" s="87"/>
      <c r="K26" s="87"/>
      <c r="L26" s="29"/>
      <c r="M26" s="28" t="s">
        <v>23</v>
      </c>
      <c r="N26" s="87"/>
      <c r="O26" s="87"/>
      <c r="P26" s="87"/>
      <c r="Q26" s="87"/>
      <c r="R26" s="87"/>
      <c r="S26" s="29"/>
      <c r="T26" s="102"/>
      <c r="U26" s="100"/>
    </row>
    <row r="27" spans="1:21" ht="16.5" thickBot="1">
      <c r="A27" s="84"/>
      <c r="B27" s="34"/>
      <c r="C27" s="82"/>
      <c r="D27" s="82"/>
      <c r="E27" s="82"/>
      <c r="F27" s="82"/>
      <c r="G27" s="78"/>
      <c r="H27" s="34"/>
      <c r="I27" s="82"/>
      <c r="J27" s="82"/>
      <c r="K27" s="82"/>
      <c r="L27" s="105"/>
      <c r="M27" s="34"/>
      <c r="N27" s="82"/>
      <c r="O27" s="82"/>
      <c r="P27" s="82"/>
      <c r="Q27" s="82"/>
      <c r="R27" s="82"/>
      <c r="S27" s="78"/>
      <c r="T27" s="101"/>
      <c r="U27" s="100"/>
    </row>
    <row r="28" spans="1:21" ht="17.25" thickTop="1" thickBot="1">
      <c r="A28" s="62" t="s">
        <v>22</v>
      </c>
      <c r="B28" s="58">
        <v>225</v>
      </c>
      <c r="C28" s="57"/>
      <c r="D28" s="65"/>
      <c r="E28" s="66"/>
      <c r="F28" s="59"/>
      <c r="G28" s="74">
        <v>225</v>
      </c>
      <c r="H28" s="59">
        <v>250</v>
      </c>
      <c r="I28" s="59"/>
      <c r="J28" s="58"/>
      <c r="K28" s="57"/>
      <c r="L28" s="104">
        <f>H28</f>
        <v>250</v>
      </c>
      <c r="M28" s="59">
        <v>200</v>
      </c>
      <c r="N28" s="58"/>
      <c r="O28" s="57"/>
      <c r="P28" s="58"/>
      <c r="Q28" s="57"/>
      <c r="R28" s="56">
        <v>200</v>
      </c>
      <c r="S28" s="103"/>
      <c r="T28" s="102">
        <f>(G28+L28+R28)/3</f>
        <v>225</v>
      </c>
      <c r="U28" s="100"/>
    </row>
    <row r="29" spans="1:21" ht="17.25" thickTop="1" thickBot="1">
      <c r="A29" s="62" t="s">
        <v>21</v>
      </c>
      <c r="B29" s="58">
        <f>B28*B25</f>
        <v>405000</v>
      </c>
      <c r="C29" s="57"/>
      <c r="D29" s="58"/>
      <c r="E29" s="57"/>
      <c r="F29" s="59"/>
      <c r="G29" s="74">
        <f>G28*B25</f>
        <v>405000</v>
      </c>
      <c r="H29" s="59">
        <f>H28*B25</f>
        <v>450000</v>
      </c>
      <c r="I29" s="59"/>
      <c r="J29" s="58"/>
      <c r="K29" s="57"/>
      <c r="L29" s="73">
        <f>H29</f>
        <v>450000</v>
      </c>
      <c r="M29" s="59">
        <f>M28*B25</f>
        <v>360000</v>
      </c>
      <c r="N29" s="58"/>
      <c r="O29" s="57"/>
      <c r="P29" s="58"/>
      <c r="Q29" s="57"/>
      <c r="R29" s="72">
        <f>M29</f>
        <v>360000</v>
      </c>
      <c r="S29" s="71"/>
      <c r="T29" s="101">
        <f>T28*B25</f>
        <v>405000</v>
      </c>
      <c r="U29" s="100"/>
    </row>
    <row r="30" spans="1:21" ht="15" customHeight="1" thickTop="1">
      <c r="A30" s="99" t="s">
        <v>29</v>
      </c>
      <c r="B30" s="97" t="s">
        <v>28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89"/>
      <c r="O30" s="89"/>
      <c r="P30" s="89"/>
      <c r="Q30" s="89"/>
      <c r="R30" s="89"/>
      <c r="S30" s="89"/>
      <c r="T30" s="95"/>
      <c r="U30" s="94"/>
    </row>
    <row r="31" spans="1:21" ht="18.75" customHeight="1" thickBot="1">
      <c r="A31" s="98"/>
      <c r="B31" s="97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5"/>
      <c r="U31" s="94"/>
    </row>
    <row r="32" spans="1:21" ht="15" hidden="1" customHeight="1" thickBot="1">
      <c r="A32" s="84"/>
      <c r="B32" s="2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76"/>
      <c r="U32" s="75"/>
    </row>
    <row r="33" spans="1:24" ht="18.75" customHeight="1" thickTop="1" thickBot="1">
      <c r="A33" s="62" t="s">
        <v>27</v>
      </c>
      <c r="B33" s="58">
        <v>7200</v>
      </c>
      <c r="C33" s="93"/>
      <c r="D33" s="93"/>
      <c r="E33" s="93"/>
      <c r="F33" s="93"/>
      <c r="G33" s="93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29"/>
      <c r="T33" s="92"/>
      <c r="U33" s="91"/>
    </row>
    <row r="34" spans="1:24" ht="15" customHeight="1" thickTop="1">
      <c r="A34" s="32" t="s">
        <v>26</v>
      </c>
      <c r="B34" s="28" t="s">
        <v>25</v>
      </c>
      <c r="C34" s="87"/>
      <c r="D34" s="87"/>
      <c r="E34" s="87"/>
      <c r="F34" s="87"/>
      <c r="G34" s="29"/>
      <c r="H34" s="90" t="s">
        <v>24</v>
      </c>
      <c r="I34" s="89"/>
      <c r="J34" s="89"/>
      <c r="K34" s="89"/>
      <c r="L34" s="88"/>
      <c r="M34" s="28" t="s">
        <v>23</v>
      </c>
      <c r="N34" s="87"/>
      <c r="O34" s="87"/>
      <c r="P34" s="87"/>
      <c r="Q34" s="87"/>
      <c r="R34" s="87"/>
      <c r="S34" s="29"/>
      <c r="T34" s="86"/>
      <c r="U34" s="85"/>
    </row>
    <row r="35" spans="1:24" ht="15.75" customHeight="1" thickBot="1">
      <c r="A35" s="84"/>
      <c r="B35" s="34"/>
      <c r="C35" s="82"/>
      <c r="D35" s="82"/>
      <c r="E35" s="82"/>
      <c r="F35" s="82"/>
      <c r="G35" s="78"/>
      <c r="H35" s="22"/>
      <c r="I35" s="83"/>
      <c r="J35" s="83"/>
      <c r="K35" s="83"/>
      <c r="L35" s="23"/>
      <c r="M35" s="34"/>
      <c r="N35" s="82"/>
      <c r="O35" s="82"/>
      <c r="P35" s="82"/>
      <c r="Q35" s="82"/>
      <c r="R35" s="82"/>
      <c r="S35" s="78"/>
      <c r="T35" s="81"/>
      <c r="U35" s="80"/>
    </row>
    <row r="36" spans="1:24" ht="17.25" thickTop="1" thickBot="1">
      <c r="A36" s="62" t="s">
        <v>22</v>
      </c>
      <c r="B36" s="58">
        <v>12</v>
      </c>
      <c r="C36" s="57"/>
      <c r="D36" s="65"/>
      <c r="E36" s="66"/>
      <c r="F36" s="59"/>
      <c r="G36" s="74">
        <v>12</v>
      </c>
      <c r="H36" s="59">
        <v>12</v>
      </c>
      <c r="I36" s="59"/>
      <c r="J36" s="34"/>
      <c r="K36" s="78"/>
      <c r="L36" s="79">
        <v>12</v>
      </c>
      <c r="M36" s="59">
        <v>12</v>
      </c>
      <c r="N36" s="34"/>
      <c r="O36" s="78"/>
      <c r="P36" s="34"/>
      <c r="Q36" s="78"/>
      <c r="R36" s="76">
        <v>12</v>
      </c>
      <c r="S36" s="77"/>
      <c r="T36" s="76">
        <f>(G36+L36+R36)/3</f>
        <v>12</v>
      </c>
      <c r="U36" s="75"/>
    </row>
    <row r="37" spans="1:24" ht="17.25" thickTop="1" thickBot="1">
      <c r="A37" s="62" t="s">
        <v>21</v>
      </c>
      <c r="B37" s="58">
        <f>B36*B33</f>
        <v>86400</v>
      </c>
      <c r="C37" s="57"/>
      <c r="D37" s="58"/>
      <c r="E37" s="57"/>
      <c r="F37" s="59"/>
      <c r="G37" s="74">
        <f>G36*B33</f>
        <v>86400</v>
      </c>
      <c r="H37" s="59">
        <f>H36*B33</f>
        <v>86400</v>
      </c>
      <c r="I37" s="59"/>
      <c r="J37" s="58"/>
      <c r="K37" s="57"/>
      <c r="L37" s="73">
        <f>H37</f>
        <v>86400</v>
      </c>
      <c r="M37" s="59">
        <f>M36*B33</f>
        <v>86400</v>
      </c>
      <c r="N37" s="58"/>
      <c r="O37" s="57"/>
      <c r="P37" s="58"/>
      <c r="Q37" s="57"/>
      <c r="R37" s="72">
        <f>M37</f>
        <v>86400</v>
      </c>
      <c r="S37" s="71"/>
      <c r="T37" s="70">
        <f>T36*B33</f>
        <v>86400</v>
      </c>
      <c r="U37" s="69"/>
    </row>
    <row r="38" spans="1:24" ht="17.25" thickTop="1" thickBot="1">
      <c r="A38" s="62" t="s">
        <v>20</v>
      </c>
      <c r="B38" s="58"/>
      <c r="C38" s="57"/>
      <c r="D38" s="65"/>
      <c r="E38" s="66"/>
      <c r="F38" s="59"/>
      <c r="G38" s="59"/>
      <c r="H38" s="67"/>
      <c r="I38" s="67"/>
      <c r="J38" s="58"/>
      <c r="K38" s="57"/>
      <c r="L38" s="68"/>
      <c r="M38" s="67"/>
      <c r="N38" s="65"/>
      <c r="O38" s="66"/>
      <c r="P38" s="58"/>
      <c r="Q38" s="57"/>
      <c r="R38" s="65"/>
      <c r="S38" s="64"/>
      <c r="T38" s="58"/>
      <c r="U38" s="63"/>
    </row>
    <row r="39" spans="1:24" ht="17.25" thickTop="1" thickBot="1">
      <c r="A39" s="62" t="s">
        <v>19</v>
      </c>
      <c r="B39" s="58">
        <f>B37+B29+B21+B13</f>
        <v>700520</v>
      </c>
      <c r="C39" s="57"/>
      <c r="D39" s="58"/>
      <c r="E39" s="57"/>
      <c r="F39" s="59"/>
      <c r="G39" s="61"/>
      <c r="H39" s="59"/>
      <c r="I39" s="59"/>
      <c r="J39" s="58"/>
      <c r="K39" s="57"/>
      <c r="L39" s="60"/>
      <c r="M39" s="59"/>
      <c r="N39" s="58"/>
      <c r="O39" s="57"/>
      <c r="P39" s="58"/>
      <c r="Q39" s="57"/>
      <c r="R39" s="56"/>
      <c r="S39" s="55"/>
      <c r="T39" s="54">
        <f>T37+T29+T21+T13</f>
        <v>700520</v>
      </c>
      <c r="U39" s="53"/>
      <c r="X39" s="52"/>
    </row>
    <row r="40" spans="1:24" ht="17.25" hidden="1" thickTop="1" thickBot="1">
      <c r="A40" s="51"/>
      <c r="B40" s="31"/>
      <c r="C40" s="47"/>
      <c r="D40" s="31"/>
      <c r="E40" s="47"/>
      <c r="F40" s="48"/>
      <c r="G40" s="50"/>
      <c r="H40" s="48"/>
      <c r="I40" s="48"/>
      <c r="J40" s="31"/>
      <c r="K40" s="47"/>
      <c r="L40" s="49"/>
      <c r="M40" s="48"/>
      <c r="N40" s="31"/>
      <c r="O40" s="47"/>
      <c r="P40" s="31"/>
      <c r="Q40" s="47"/>
      <c r="R40" s="46"/>
      <c r="S40" s="45"/>
      <c r="T40" s="44"/>
      <c r="U40" s="43"/>
      <c r="X40" s="42"/>
    </row>
    <row r="41" spans="1:24" ht="30.75" customHeight="1" thickTop="1">
      <c r="A41" s="32" t="s">
        <v>18</v>
      </c>
      <c r="B41" s="39">
        <v>40836</v>
      </c>
      <c r="C41" s="29"/>
      <c r="D41" s="39">
        <v>40836</v>
      </c>
      <c r="E41" s="29"/>
      <c r="F41" s="40">
        <v>40836</v>
      </c>
      <c r="G41" s="40">
        <v>40836</v>
      </c>
      <c r="H41" s="40">
        <v>40836</v>
      </c>
      <c r="I41" s="40">
        <v>40836</v>
      </c>
      <c r="J41" s="39">
        <v>40836</v>
      </c>
      <c r="K41" s="29"/>
      <c r="L41" s="41">
        <v>40836</v>
      </c>
      <c r="M41" s="40">
        <v>40836</v>
      </c>
      <c r="N41" s="39">
        <v>40836</v>
      </c>
      <c r="O41" s="29"/>
      <c r="P41" s="39">
        <v>40836</v>
      </c>
      <c r="Q41" s="29"/>
      <c r="R41" s="39">
        <v>40836</v>
      </c>
      <c r="S41" s="29"/>
      <c r="T41" s="28"/>
      <c r="U41" s="27"/>
    </row>
    <row r="42" spans="1:24" ht="15" customHeight="1" thickBot="1">
      <c r="A42" s="26"/>
      <c r="B42" s="36"/>
      <c r="C42" s="35"/>
      <c r="D42" s="36"/>
      <c r="E42" s="35"/>
      <c r="F42" s="38"/>
      <c r="G42" s="38"/>
      <c r="H42" s="38"/>
      <c r="I42" s="38"/>
      <c r="J42" s="36"/>
      <c r="K42" s="35"/>
      <c r="L42" s="24"/>
      <c r="M42" s="37"/>
      <c r="N42" s="36"/>
      <c r="O42" s="35"/>
      <c r="P42" s="36"/>
      <c r="Q42" s="35"/>
      <c r="R42" s="36"/>
      <c r="S42" s="35"/>
      <c r="T42" s="34"/>
      <c r="U42" s="33"/>
    </row>
    <row r="43" spans="1:24" ht="32.25" customHeight="1" thickTop="1">
      <c r="A43" s="32" t="s">
        <v>17</v>
      </c>
      <c r="B43" s="28" t="s">
        <v>14</v>
      </c>
      <c r="C43" s="29"/>
      <c r="D43" s="31" t="s">
        <v>16</v>
      </c>
      <c r="E43" s="29" t="s">
        <v>14</v>
      </c>
      <c r="F43" s="29" t="s">
        <v>15</v>
      </c>
      <c r="G43" s="29" t="s">
        <v>14</v>
      </c>
      <c r="H43" s="29" t="s">
        <v>14</v>
      </c>
      <c r="I43" s="29" t="s">
        <v>14</v>
      </c>
      <c r="J43" s="28" t="s">
        <v>14</v>
      </c>
      <c r="K43" s="29"/>
      <c r="L43" s="30" t="s">
        <v>14</v>
      </c>
      <c r="M43" s="30" t="s">
        <v>14</v>
      </c>
      <c r="N43" s="28" t="s">
        <v>14</v>
      </c>
      <c r="O43" s="29"/>
      <c r="P43" s="28" t="s">
        <v>14</v>
      </c>
      <c r="Q43" s="29"/>
      <c r="R43" s="28" t="s">
        <v>14</v>
      </c>
      <c r="S43" s="29"/>
      <c r="T43" s="28"/>
      <c r="U43" s="27"/>
    </row>
    <row r="44" spans="1:24" ht="16.5" customHeight="1" thickBot="1">
      <c r="A44" s="26"/>
      <c r="B44" s="22"/>
      <c r="C44" s="23"/>
      <c r="D44" s="25"/>
      <c r="E44" s="23"/>
      <c r="F44" s="23"/>
      <c r="G44" s="23"/>
      <c r="H44" s="23"/>
      <c r="I44" s="23"/>
      <c r="J44" s="22"/>
      <c r="K44" s="23"/>
      <c r="L44" s="24"/>
      <c r="M44" s="24"/>
      <c r="N44" s="22"/>
      <c r="O44" s="23"/>
      <c r="P44" s="22"/>
      <c r="Q44" s="23"/>
      <c r="R44" s="22"/>
      <c r="S44" s="23"/>
      <c r="T44" s="22"/>
      <c r="U44" s="21"/>
    </row>
    <row r="45" spans="1:24" ht="15.75" customHeight="1" thickTop="1">
      <c r="A45" s="20" t="s">
        <v>13</v>
      </c>
      <c r="B45" s="19"/>
      <c r="C45" s="18" t="s">
        <v>12</v>
      </c>
      <c r="D45" s="17"/>
      <c r="E45" s="17"/>
      <c r="F45" s="17"/>
      <c r="G45" s="16"/>
      <c r="H45" s="18" t="s">
        <v>11</v>
      </c>
      <c r="I45" s="17"/>
      <c r="J45" s="17"/>
      <c r="K45" s="17"/>
      <c r="L45" s="17"/>
      <c r="M45" s="17"/>
      <c r="N45" s="17"/>
      <c r="O45" s="17"/>
      <c r="P45" s="17"/>
      <c r="Q45" s="16"/>
      <c r="R45" s="9"/>
      <c r="S45" s="15"/>
      <c r="T45" s="15"/>
      <c r="U45" s="15"/>
    </row>
    <row r="46" spans="1:24" ht="16.5" thickBot="1">
      <c r="A46" s="14"/>
      <c r="B46" s="13"/>
      <c r="C46" s="12"/>
      <c r="D46" s="11"/>
      <c r="E46" s="11"/>
      <c r="F46" s="11"/>
      <c r="G46" s="10"/>
      <c r="H46" s="12" t="s">
        <v>10</v>
      </c>
      <c r="I46" s="11"/>
      <c r="J46" s="11"/>
      <c r="K46" s="11"/>
      <c r="L46" s="11"/>
      <c r="M46" s="11"/>
      <c r="N46" s="11"/>
      <c r="O46" s="11"/>
      <c r="P46" s="11"/>
      <c r="Q46" s="10"/>
      <c r="R46" s="9"/>
      <c r="S46" s="8"/>
      <c r="T46" s="8"/>
      <c r="U46" s="8"/>
    </row>
    <row r="47" spans="1:24" ht="16.5" thickBot="1">
      <c r="A47" s="7" t="s">
        <v>5</v>
      </c>
      <c r="B47" s="5"/>
      <c r="C47" s="7" t="s">
        <v>9</v>
      </c>
      <c r="D47" s="6"/>
      <c r="E47" s="6"/>
      <c r="F47" s="6"/>
      <c r="G47" s="5"/>
      <c r="H47" s="7" t="s">
        <v>8</v>
      </c>
      <c r="I47" s="6"/>
      <c r="J47" s="6"/>
      <c r="K47" s="6"/>
      <c r="L47" s="6"/>
      <c r="M47" s="6"/>
      <c r="N47" s="6"/>
      <c r="O47" s="6"/>
      <c r="P47" s="6"/>
      <c r="Q47" s="5"/>
      <c r="R47" s="9"/>
      <c r="S47" s="8"/>
      <c r="T47" s="8"/>
      <c r="U47" s="8"/>
    </row>
    <row r="48" spans="1:24" ht="15.75" hidden="1" thickBot="1"/>
    <row r="49" spans="1:17" ht="16.5" customHeight="1" thickBot="1">
      <c r="A49" s="7" t="s">
        <v>5</v>
      </c>
      <c r="B49" s="5"/>
      <c r="C49" s="7" t="s">
        <v>7</v>
      </c>
      <c r="D49" s="6"/>
      <c r="E49" s="6"/>
      <c r="F49" s="6"/>
      <c r="G49" s="5"/>
      <c r="H49" s="7" t="s">
        <v>6</v>
      </c>
      <c r="I49" s="6"/>
      <c r="J49" s="6"/>
      <c r="K49" s="6"/>
      <c r="L49" s="6"/>
      <c r="M49" s="6"/>
      <c r="N49" s="6"/>
      <c r="O49" s="6"/>
      <c r="P49" s="6"/>
      <c r="Q49" s="5"/>
    </row>
    <row r="50" spans="1:17" ht="16.5" customHeight="1" thickBot="1">
      <c r="A50" s="7" t="s">
        <v>5</v>
      </c>
      <c r="B50" s="5"/>
      <c r="C50" s="7" t="s">
        <v>4</v>
      </c>
      <c r="D50" s="6"/>
      <c r="E50" s="6"/>
      <c r="F50" s="6"/>
      <c r="G50" s="5"/>
      <c r="H50" s="7" t="s">
        <v>3</v>
      </c>
      <c r="I50" s="6"/>
      <c r="J50" s="6"/>
      <c r="K50" s="6"/>
      <c r="L50" s="6"/>
      <c r="M50" s="6"/>
      <c r="N50" s="6"/>
      <c r="O50" s="6"/>
      <c r="P50" s="6"/>
      <c r="Q50" s="5"/>
    </row>
    <row r="51" spans="1:17" ht="15.75">
      <c r="A51" s="3" t="s">
        <v>2</v>
      </c>
      <c r="B51" s="2"/>
      <c r="C51" s="2"/>
      <c r="D51" s="2"/>
      <c r="E51" s="2"/>
      <c r="F51" s="2"/>
      <c r="G51" s="4"/>
    </row>
    <row r="52" spans="1:17" ht="15.75">
      <c r="A52" s="3" t="s">
        <v>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7" ht="15.75">
      <c r="A53" s="3" t="s">
        <v>0</v>
      </c>
      <c r="B53" s="2"/>
      <c r="C53" s="2"/>
      <c r="D53" s="2"/>
      <c r="E53" s="2"/>
      <c r="F53" s="2"/>
      <c r="G53" s="2"/>
    </row>
  </sheetData>
  <mergeCells count="168">
    <mergeCell ref="C49:G49"/>
    <mergeCell ref="H49:Q49"/>
    <mergeCell ref="A50:B50"/>
    <mergeCell ref="C50:G50"/>
    <mergeCell ref="H50:Q50"/>
    <mergeCell ref="A53:G53"/>
    <mergeCell ref="A49:B49"/>
    <mergeCell ref="A51:F51"/>
    <mergeCell ref="A52:L52"/>
    <mergeCell ref="L2:T2"/>
    <mergeCell ref="A47:B47"/>
    <mergeCell ref="C47:G47"/>
    <mergeCell ref="H47:Q47"/>
    <mergeCell ref="R47:U47"/>
    <mergeCell ref="T43:U44"/>
    <mergeCell ref="I43:I44"/>
    <mergeCell ref="C45:G46"/>
    <mergeCell ref="P41:Q42"/>
    <mergeCell ref="R45:U46"/>
    <mergeCell ref="A43:A44"/>
    <mergeCell ref="B43:C44"/>
    <mergeCell ref="G43:G44"/>
    <mergeCell ref="E43:E44"/>
    <mergeCell ref="F43:F44"/>
    <mergeCell ref="H43:H44"/>
    <mergeCell ref="A45:B46"/>
    <mergeCell ref="R41:S42"/>
    <mergeCell ref="J41:K42"/>
    <mergeCell ref="M41:M42"/>
    <mergeCell ref="J43:K44"/>
    <mergeCell ref="H45:Q45"/>
    <mergeCell ref="H46:Q46"/>
    <mergeCell ref="N43:O44"/>
    <mergeCell ref="L43:L44"/>
    <mergeCell ref="R43:S44"/>
    <mergeCell ref="B39:C39"/>
    <mergeCell ref="D39:E39"/>
    <mergeCell ref="J39:K39"/>
    <mergeCell ref="N39:O39"/>
    <mergeCell ref="N41:O42"/>
    <mergeCell ref="A41:A42"/>
    <mergeCell ref="G41:G42"/>
    <mergeCell ref="L41:L42"/>
    <mergeCell ref="J37:K37"/>
    <mergeCell ref="N37:O37"/>
    <mergeCell ref="T39:U39"/>
    <mergeCell ref="T41:U42"/>
    <mergeCell ref="N38:O38"/>
    <mergeCell ref="P38:Q38"/>
    <mergeCell ref="R38:S38"/>
    <mergeCell ref="T38:U38"/>
    <mergeCell ref="P39:Q39"/>
    <mergeCell ref="R39:S39"/>
    <mergeCell ref="B38:C38"/>
    <mergeCell ref="D38:E38"/>
    <mergeCell ref="J38:K38"/>
    <mergeCell ref="P36:Q36"/>
    <mergeCell ref="B36:C36"/>
    <mergeCell ref="D36:E36"/>
    <mergeCell ref="J36:K36"/>
    <mergeCell ref="N36:O36"/>
    <mergeCell ref="B37:C37"/>
    <mergeCell ref="D37:E37"/>
    <mergeCell ref="B33:S33"/>
    <mergeCell ref="T33:U33"/>
    <mergeCell ref="B34:G35"/>
    <mergeCell ref="H34:L35"/>
    <mergeCell ref="M34:S35"/>
    <mergeCell ref="T34:U35"/>
    <mergeCell ref="R36:S36"/>
    <mergeCell ref="T36:U36"/>
    <mergeCell ref="P37:Q37"/>
    <mergeCell ref="R37:S37"/>
    <mergeCell ref="T37:U37"/>
    <mergeCell ref="P21:Q21"/>
    <mergeCell ref="R21:S21"/>
    <mergeCell ref="T21:U21"/>
    <mergeCell ref="B30:S32"/>
    <mergeCell ref="T30:U32"/>
    <mergeCell ref="B21:C21"/>
    <mergeCell ref="D21:E21"/>
    <mergeCell ref="J21:K21"/>
    <mergeCell ref="N21:O21"/>
    <mergeCell ref="B22:S24"/>
    <mergeCell ref="P20:Q20"/>
    <mergeCell ref="R20:S20"/>
    <mergeCell ref="T20:U20"/>
    <mergeCell ref="B20:C20"/>
    <mergeCell ref="D20:E20"/>
    <mergeCell ref="J20:K20"/>
    <mergeCell ref="N20:O20"/>
    <mergeCell ref="M18:S18"/>
    <mergeCell ref="M19:S19"/>
    <mergeCell ref="B16:S16"/>
    <mergeCell ref="T14:U16"/>
    <mergeCell ref="B17:S17"/>
    <mergeCell ref="T17:U17"/>
    <mergeCell ref="T18:U19"/>
    <mergeCell ref="B18:G19"/>
    <mergeCell ref="H18:L19"/>
    <mergeCell ref="R13:S13"/>
    <mergeCell ref="T13:U13"/>
    <mergeCell ref="B14:S14"/>
    <mergeCell ref="B15:S15"/>
    <mergeCell ref="B13:D13"/>
    <mergeCell ref="K13:L13"/>
    <mergeCell ref="M13:N13"/>
    <mergeCell ref="P13:Q13"/>
    <mergeCell ref="R12:S12"/>
    <mergeCell ref="T12:U12"/>
    <mergeCell ref="B12:D12"/>
    <mergeCell ref="K12:L12"/>
    <mergeCell ref="M12:N12"/>
    <mergeCell ref="P12:Q12"/>
    <mergeCell ref="L3:L5"/>
    <mergeCell ref="T10:U11"/>
    <mergeCell ref="B6:S8"/>
    <mergeCell ref="T6:U8"/>
    <mergeCell ref="B9:S9"/>
    <mergeCell ref="T9:U9"/>
    <mergeCell ref="T3:U5"/>
    <mergeCell ref="B10:G11"/>
    <mergeCell ref="H10:L11"/>
    <mergeCell ref="M10:S11"/>
    <mergeCell ref="A3:A5"/>
    <mergeCell ref="M3:Q4"/>
    <mergeCell ref="B5:C5"/>
    <mergeCell ref="D5:E5"/>
    <mergeCell ref="J5:K5"/>
    <mergeCell ref="M5:N5"/>
    <mergeCell ref="P5:Q5"/>
    <mergeCell ref="B3:F4"/>
    <mergeCell ref="G3:G5"/>
    <mergeCell ref="H3:K4"/>
    <mergeCell ref="A6:A8"/>
    <mergeCell ref="A14:A16"/>
    <mergeCell ref="A30:A32"/>
    <mergeCell ref="A10:A11"/>
    <mergeCell ref="A18:A19"/>
    <mergeCell ref="A22:A24"/>
    <mergeCell ref="A26:A27"/>
    <mergeCell ref="A34:A35"/>
    <mergeCell ref="M43:M44"/>
    <mergeCell ref="R3:S5"/>
    <mergeCell ref="A2:I2"/>
    <mergeCell ref="P43:Q44"/>
    <mergeCell ref="B41:C42"/>
    <mergeCell ref="D41:E42"/>
    <mergeCell ref="F41:F42"/>
    <mergeCell ref="H41:H42"/>
    <mergeCell ref="I41:I42"/>
    <mergeCell ref="P28:Q28"/>
    <mergeCell ref="R28:S28"/>
    <mergeCell ref="B26:G27"/>
    <mergeCell ref="H26:L27"/>
    <mergeCell ref="M26:S27"/>
    <mergeCell ref="J28:K28"/>
    <mergeCell ref="N28:O28"/>
    <mergeCell ref="A1:AB1"/>
    <mergeCell ref="P29:Q29"/>
    <mergeCell ref="R29:S29"/>
    <mergeCell ref="B28:C28"/>
    <mergeCell ref="D28:E28"/>
    <mergeCell ref="B29:C29"/>
    <mergeCell ref="D29:E29"/>
    <mergeCell ref="J29:K29"/>
    <mergeCell ref="N29:O29"/>
    <mergeCell ref="B25:S25"/>
  </mergeCells>
  <pageMargins left="0.39370078740157483" right="0.39370078740157483" top="0.39370078740157483" bottom="0.39370078740157483" header="0.31496062992125984" footer="0.31496062992125984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кисломолочные продукты)</vt:lpstr>
      <vt:lpstr>' кисломолочные продукты)'!Область_печати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Захарова Наталья Борисовна</cp:lastModifiedBy>
  <dcterms:created xsi:type="dcterms:W3CDTF">2011-12-27T11:24:39Z</dcterms:created>
  <dcterms:modified xsi:type="dcterms:W3CDTF">2011-12-27T11:24:53Z</dcterms:modified>
</cp:coreProperties>
</file>